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620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<sst xmlns="http://schemas.openxmlformats.org/spreadsheetml/2006/main" count="46" uniqueCount="42">
  <si>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OR</t>
  </si>
  <si>
    <t>LENGTH of quilt center section:</t>
  </si>
  <si>
    <t>SIZE of block in inches:</t>
  </si>
  <si>
    <t>NUMBER of blocks DOWN:</t>
  </si>
  <si>
    <t>NUMBER of blocks ACROSS:</t>
  </si>
  <si>
    <t>RESULT:  total length of blocks DOWN:</t>
  </si>
  <si>
    <t>RESULT:  total width of blocks ACROSS:</t>
  </si>
  <si>
    <t>WIDTH of quilt center section:</t>
  </si>
  <si>
    <t># 1</t>
  </si>
  <si>
    <t># 2</t>
  </si>
  <si>
    <t># 3</t>
  </si>
  <si>
    <t># 4</t>
  </si>
  <si>
    <t># 5</t>
  </si>
  <si>
    <t># 6</t>
  </si>
  <si>
    <t># 7</t>
  </si>
  <si>
    <t xml:space="preserve"># 8 </t>
  </si>
  <si>
    <t># 9</t>
  </si>
  <si>
    <t># 10</t>
  </si>
  <si>
    <t xml:space="preserve"> after adding each border</t>
  </si>
  <si>
    <t>TOTAL border WIDTH</t>
  </si>
  <si>
    <t>TOTAL QUILT LENGTH</t>
  </si>
  <si>
    <t>TOTAL QUILT WIDTH</t>
  </si>
  <si>
    <t>required for each border</t>
  </si>
  <si>
    <t xml:space="preserve">TOTAL strip length </t>
  </si>
  <si>
    <t xml:space="preserve">COUNT of 42"-long strips </t>
  </si>
  <si>
    <t xml:space="preserve"> required for each border</t>
  </si>
  <si>
    <t>YARDAGE in INCHES</t>
  </si>
  <si>
    <t xml:space="preserve">YARDAGE in 1/8 yards </t>
  </si>
  <si>
    <t>Enter desired FINISHED width, in inches,</t>
  </si>
  <si>
    <t>of each border in spaces below:</t>
  </si>
  <si>
    <t>For blocks of varying sizes,</t>
  </si>
  <si>
    <t xml:space="preserve"> a center-medallion, or on-point set, </t>
  </si>
  <si>
    <t xml:space="preserve">enter TOTAL FINISHED dimensions </t>
  </si>
  <si>
    <t>of quilt (without borders) below:</t>
  </si>
  <si>
    <t xml:space="preserve">For equal-size square blocks </t>
  </si>
  <si>
    <t xml:space="preserve">in a horizontal set, enter FINISHED </t>
  </si>
  <si>
    <t xml:space="preserve">size and number of blocks </t>
  </si>
  <si>
    <t>in spaces below:</t>
  </si>
  <si>
    <t>Back to Thimble Garden Home</t>
  </si>
  <si>
    <t>QUILT BORDER CALCULATOR</t>
  </si>
  <si>
    <t>IMPORTANT!  Enter your measurements ONLY in spaces with a PINK border (like this one).</t>
  </si>
  <si>
    <t>ALL RESULTS GIVEN IN INCHES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</si>
</sst>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/8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17"/>
      <name val="Tempus Sans ITC"/>
      <family val="5"/>
    </font>
    <font>
      <u val="single"/>
      <sz val="10"/>
      <color indexed="17"/>
      <name val="Arial"/>
      <family val="0"/>
    </font>
    <font>
      <b/>
      <i/>
      <sz val="28"/>
      <color indexed="25"/>
      <name val="Curlz MT"/>
      <family val="5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7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" wrapText="1"/>
    </xf>
    <xf numFmtId="0" fontId="0" fillId="0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4" borderId="3" xfId="0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0" fillId="4" borderId="5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/>
    </xf>
    <xf numFmtId="0" fontId="0" fillId="4" borderId="2" xfId="0" applyFill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0" fillId="3" borderId="6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3" borderId="6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2" fontId="0" fillId="3" borderId="4" xfId="0" applyNumberFormat="1" applyFill="1" applyBorder="1" applyAlignment="1">
      <alignment vertical="center" wrapText="1"/>
    </xf>
    <xf numFmtId="164" fontId="0" fillId="3" borderId="4" xfId="0" applyNumberFormat="1" applyFill="1" applyBorder="1" applyAlignment="1">
      <alignment vertical="center" wrapText="1"/>
    </xf>
    <xf numFmtId="0" fontId="0" fillId="5" borderId="0" xfId="0" applyFill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20" applyBorder="1" applyAlignment="1">
      <alignment/>
    </xf>
    <xf numFmtId="0" fontId="6" fillId="4" borderId="10" xfId="20" applyFont="1" applyFill="1" applyBorder="1" applyAlignment="1">
      <alignment/>
    </xf>
    <xf numFmtId="0" fontId="6" fillId="4" borderId="11" xfId="20" applyFont="1" applyFill="1" applyBorder="1" applyAlignment="1">
      <alignment/>
    </xf>
    <xf numFmtId="0" fontId="7" fillId="4" borderId="11" xfId="20" applyFont="1" applyFill="1" applyBorder="1" applyAlignment="1">
      <alignment/>
    </xf>
    <xf numFmtId="0" fontId="7" fillId="4" borderId="12" xfId="20" applyFont="1" applyFill="1" applyBorder="1" applyAlignment="1">
      <alignment/>
    </xf>
    <xf numFmtId="0" fontId="8" fillId="0" borderId="1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19050</xdr:colOff>
      <xdr:row>0</xdr:row>
      <xdr:rowOff>1038225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67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imblegarden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M7" sqref="M7"/>
    </sheetView>
  </sheetViews>
  <sheetFormatPr defaultColWidth="9.140625" defaultRowHeight="12.75"/>
  <cols>
    <col min="1" max="1" width="22.57421875" style="0" customWidth="1"/>
    <col min="2" max="11" width="5.57421875" style="0" customWidth="1"/>
  </cols>
  <sheetData>
    <row r="1" spans="1:11" ht="83.25" customHeight="1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7.25" customHeight="1" thickBot="1" thickTop="1">
      <c r="A2" s="35" t="s">
        <v>38</v>
      </c>
      <c r="B2" s="36"/>
      <c r="C2" s="37"/>
      <c r="D2" s="38"/>
      <c r="E2" s="34"/>
      <c r="F2" s="34"/>
      <c r="G2" s="34"/>
      <c r="H2" s="34"/>
      <c r="I2" s="34"/>
      <c r="J2" s="34"/>
      <c r="K2" s="14"/>
    </row>
    <row r="3" spans="1:10" ht="36.75" customHeight="1" thickBot="1" thickTop="1">
      <c r="A3" s="39" t="s">
        <v>39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26.25" customHeight="1" thickBot="1" thickTop="1">
      <c r="A4" s="31" t="s">
        <v>40</v>
      </c>
      <c r="B4" s="32"/>
      <c r="C4" s="32"/>
      <c r="D4" s="32"/>
      <c r="E4" s="32"/>
      <c r="F4" s="32"/>
      <c r="G4" s="32"/>
      <c r="H4" s="32"/>
      <c r="I4" s="32"/>
      <c r="J4" s="33"/>
    </row>
    <row r="5" spans="1:10" ht="6" customHeight="1" thickTop="1">
      <c r="A5" s="15"/>
      <c r="B5" s="16"/>
      <c r="C5" s="15"/>
      <c r="D5" s="15"/>
      <c r="E5" s="15"/>
      <c r="F5" s="16"/>
      <c r="G5" s="16"/>
      <c r="H5" s="16"/>
      <c r="I5" s="16"/>
      <c r="J5" s="16"/>
    </row>
    <row r="6" spans="1:10" ht="14.25" customHeight="1">
      <c r="A6" s="17" t="s">
        <v>34</v>
      </c>
      <c r="B6" s="17"/>
      <c r="C6" s="17"/>
      <c r="D6" s="21" t="s">
        <v>0</v>
      </c>
      <c r="E6" s="17" t="s">
        <v>30</v>
      </c>
      <c r="F6" s="17"/>
      <c r="G6" s="17"/>
      <c r="H6" s="17"/>
      <c r="I6" s="17"/>
      <c r="J6" s="17"/>
    </row>
    <row r="7" spans="1:10" ht="14.25" customHeight="1">
      <c r="A7" s="17" t="s">
        <v>35</v>
      </c>
      <c r="B7" s="17"/>
      <c r="C7" s="17"/>
      <c r="D7" s="21"/>
      <c r="E7" s="17" t="s">
        <v>31</v>
      </c>
      <c r="F7" s="17"/>
      <c r="G7" s="17"/>
      <c r="H7" s="17"/>
      <c r="I7" s="17"/>
      <c r="J7" s="17"/>
    </row>
    <row r="8" spans="1:10" ht="14.25" customHeight="1">
      <c r="A8" s="17" t="s">
        <v>36</v>
      </c>
      <c r="B8" s="17"/>
      <c r="C8" s="17"/>
      <c r="D8" s="21"/>
      <c r="E8" s="17" t="s">
        <v>32</v>
      </c>
      <c r="F8" s="17"/>
      <c r="G8" s="17"/>
      <c r="H8" s="17"/>
      <c r="I8" s="17"/>
      <c r="J8" s="17"/>
    </row>
    <row r="9" spans="1:10" ht="14.25" customHeight="1" thickBot="1">
      <c r="A9" s="17" t="s">
        <v>37</v>
      </c>
      <c r="B9" s="17"/>
      <c r="C9" s="17"/>
      <c r="D9" s="21"/>
      <c r="E9" s="17" t="s">
        <v>33</v>
      </c>
      <c r="F9" s="17"/>
      <c r="G9" s="17"/>
      <c r="H9" s="17"/>
      <c r="I9" s="17"/>
      <c r="J9" s="17"/>
    </row>
    <row r="10" spans="1:10" ht="14.25" customHeight="1" thickBot="1" thickTop="1">
      <c r="A10" s="18" t="s">
        <v>2</v>
      </c>
      <c r="B10" s="18"/>
      <c r="C10" s="5"/>
      <c r="D10" s="22"/>
      <c r="E10" s="3"/>
      <c r="F10" s="3"/>
      <c r="G10" s="3"/>
      <c r="H10" s="3"/>
      <c r="I10" s="3"/>
      <c r="J10" s="3"/>
    </row>
    <row r="11" spans="1:10" ht="14.25" thickBot="1" thickTop="1">
      <c r="A11" s="19" t="s">
        <v>3</v>
      </c>
      <c r="B11" s="19"/>
      <c r="C11" s="4"/>
      <c r="D11" s="22"/>
      <c r="E11" s="6" t="s">
        <v>1</v>
      </c>
      <c r="F11" s="6"/>
      <c r="G11" s="6"/>
      <c r="H11" s="6"/>
      <c r="I11" s="6"/>
      <c r="J11" s="8"/>
    </row>
    <row r="12" spans="1:10" ht="14.25" thickBot="1" thickTop="1">
      <c r="A12" s="19" t="s">
        <v>4</v>
      </c>
      <c r="B12" s="19"/>
      <c r="C12" s="4"/>
      <c r="D12" s="22"/>
      <c r="E12" s="6" t="s">
        <v>7</v>
      </c>
      <c r="F12" s="6"/>
      <c r="G12" s="6"/>
      <c r="H12" s="6"/>
      <c r="I12" s="6"/>
      <c r="J12" s="8"/>
    </row>
    <row r="13" ht="3.75" customHeight="1" thickTop="1"/>
    <row r="14" spans="1:5" ht="12.75">
      <c r="A14" s="20" t="s">
        <v>5</v>
      </c>
      <c r="B14" s="20"/>
      <c r="C14" s="20"/>
      <c r="D14" s="20"/>
      <c r="E14" s="9">
        <f>IF(C11&gt;0,(C10*C11),J11)</f>
        <v>0</v>
      </c>
    </row>
    <row r="15" spans="1:5" ht="12.75">
      <c r="A15" s="20" t="s">
        <v>6</v>
      </c>
      <c r="B15" s="20"/>
      <c r="C15" s="20"/>
      <c r="D15" s="20"/>
      <c r="E15" s="9">
        <f>IF(C12&gt;0,(C10*C12),J12)</f>
        <v>0</v>
      </c>
    </row>
    <row r="16" ht="3.75" customHeight="1"/>
    <row r="17" spans="2:10" ht="12.75">
      <c r="B17" s="30" t="s">
        <v>28</v>
      </c>
      <c r="C17" s="30"/>
      <c r="D17" s="30"/>
      <c r="E17" s="30"/>
      <c r="F17" s="30"/>
      <c r="G17" s="30"/>
      <c r="H17" s="22"/>
      <c r="I17" s="22"/>
      <c r="J17" s="22"/>
    </row>
    <row r="18" spans="2:10" ht="14.25" customHeight="1">
      <c r="B18" s="30" t="s">
        <v>29</v>
      </c>
      <c r="C18" s="30"/>
      <c r="D18" s="30"/>
      <c r="E18" s="30"/>
      <c r="F18" s="30"/>
      <c r="G18" s="30"/>
      <c r="H18" s="22"/>
      <c r="I18" s="22"/>
      <c r="J18" s="22"/>
    </row>
    <row r="19" spans="2:11" s="1" customFormat="1" ht="13.5" thickBot="1">
      <c r="B19" s="7" t="s">
        <v>8</v>
      </c>
      <c r="C19" s="7" t="s">
        <v>9</v>
      </c>
      <c r="D19" s="7" t="s">
        <v>10</v>
      </c>
      <c r="E19" s="7" t="s">
        <v>11</v>
      </c>
      <c r="F19" s="7" t="s">
        <v>12</v>
      </c>
      <c r="G19" s="7" t="s">
        <v>13</v>
      </c>
      <c r="H19" s="7" t="s">
        <v>14</v>
      </c>
      <c r="I19" s="7" t="s">
        <v>15</v>
      </c>
      <c r="J19" s="7" t="s">
        <v>16</v>
      </c>
      <c r="K19" s="7" t="s">
        <v>17</v>
      </c>
    </row>
    <row r="20" spans="1:11" s="1" customFormat="1" ht="29.25" customHeight="1" thickBot="1" thickTop="1">
      <c r="A20" s="10" t="s">
        <v>41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s="1" customFormat="1" ht="15.75" customHeight="1" thickTop="1">
      <c r="A21" s="11" t="s">
        <v>19</v>
      </c>
      <c r="B21" s="23" t="str">
        <f>IF(B20&gt;0,B20," ")</f>
        <v> </v>
      </c>
      <c r="C21" s="23" t="str">
        <f aca="true" t="shared" si="0" ref="C21:K21">IF(C20&gt;0,C20+B21," ")</f>
        <v> </v>
      </c>
      <c r="D21" s="23" t="str">
        <f t="shared" si="0"/>
        <v> </v>
      </c>
      <c r="E21" s="23" t="str">
        <f t="shared" si="0"/>
        <v> </v>
      </c>
      <c r="F21" s="25" t="str">
        <f t="shared" si="0"/>
        <v> </v>
      </c>
      <c r="G21" s="25" t="str">
        <f t="shared" si="0"/>
        <v> </v>
      </c>
      <c r="H21" s="25" t="str">
        <f t="shared" si="0"/>
        <v> </v>
      </c>
      <c r="I21" s="25" t="str">
        <f t="shared" si="0"/>
        <v> </v>
      </c>
      <c r="J21" s="25" t="str">
        <f t="shared" si="0"/>
        <v> </v>
      </c>
      <c r="K21" s="25" t="str">
        <f t="shared" si="0"/>
        <v> </v>
      </c>
    </row>
    <row r="22" spans="1:11" ht="15.75" customHeight="1">
      <c r="A22" s="12" t="s">
        <v>18</v>
      </c>
      <c r="B22" s="24"/>
      <c r="C22" s="24"/>
      <c r="D22" s="24"/>
      <c r="E22" s="24"/>
      <c r="F22" s="26"/>
      <c r="G22" s="26"/>
      <c r="H22" s="26"/>
      <c r="I22" s="26"/>
      <c r="J22" s="26"/>
      <c r="K22" s="26"/>
    </row>
    <row r="23" spans="1:11" ht="15.75" customHeight="1">
      <c r="A23" s="13" t="s">
        <v>20</v>
      </c>
      <c r="B23" s="27" t="str">
        <f>IF(B20&gt;0,E14+2*B20," ")</f>
        <v> </v>
      </c>
      <c r="C23" s="27" t="str">
        <f aca="true" t="shared" si="1" ref="C23:K23">IF(C20&gt;0,B23+2*C20," ")</f>
        <v> </v>
      </c>
      <c r="D23" s="27" t="str">
        <f t="shared" si="1"/>
        <v> </v>
      </c>
      <c r="E23" s="27" t="str">
        <f t="shared" si="1"/>
        <v> </v>
      </c>
      <c r="F23" s="27" t="str">
        <f t="shared" si="1"/>
        <v> </v>
      </c>
      <c r="G23" s="27" t="str">
        <f t="shared" si="1"/>
        <v> </v>
      </c>
      <c r="H23" s="27" t="str">
        <f t="shared" si="1"/>
        <v> </v>
      </c>
      <c r="I23" s="27" t="str">
        <f t="shared" si="1"/>
        <v> </v>
      </c>
      <c r="J23" s="27" t="str">
        <f t="shared" si="1"/>
        <v> </v>
      </c>
      <c r="K23" s="27" t="str">
        <f t="shared" si="1"/>
        <v> </v>
      </c>
    </row>
    <row r="24" spans="1:11" ht="15.75" customHeight="1">
      <c r="A24" s="12" t="s">
        <v>18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15.75" customHeight="1">
      <c r="A25" s="13" t="s">
        <v>21</v>
      </c>
      <c r="B25" s="27" t="str">
        <f>IF(B20&gt;0,E15+2*B20," ")</f>
        <v> </v>
      </c>
      <c r="C25" s="27" t="str">
        <f aca="true" t="shared" si="2" ref="C25:K25">IF(C20&gt;0,B25+2*C20," ")</f>
        <v> </v>
      </c>
      <c r="D25" s="27" t="str">
        <f t="shared" si="2"/>
        <v> </v>
      </c>
      <c r="E25" s="27" t="str">
        <f t="shared" si="2"/>
        <v> </v>
      </c>
      <c r="F25" s="27" t="str">
        <f t="shared" si="2"/>
        <v> </v>
      </c>
      <c r="G25" s="27" t="str">
        <f t="shared" si="2"/>
        <v> </v>
      </c>
      <c r="H25" s="27" t="str">
        <f t="shared" si="2"/>
        <v> </v>
      </c>
      <c r="I25" s="27" t="str">
        <f t="shared" si="2"/>
        <v> </v>
      </c>
      <c r="J25" s="27" t="str">
        <f t="shared" si="2"/>
        <v> </v>
      </c>
      <c r="K25" s="27" t="str">
        <f t="shared" si="2"/>
        <v> </v>
      </c>
    </row>
    <row r="26" spans="1:11" ht="15.75" customHeight="1">
      <c r="A26" s="12" t="s">
        <v>18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5.75" customHeight="1">
      <c r="A27" s="13" t="s">
        <v>23</v>
      </c>
      <c r="B27" s="27" t="str">
        <f>IF(B20&gt;0,2*E14+2*B25," ")</f>
        <v> </v>
      </c>
      <c r="C27" s="27" t="str">
        <f aca="true" t="shared" si="3" ref="C27:K27">IF(C20&gt;0,2*B23+2*C25," ")</f>
        <v> </v>
      </c>
      <c r="D27" s="27" t="str">
        <f t="shared" si="3"/>
        <v> </v>
      </c>
      <c r="E27" s="27" t="str">
        <f t="shared" si="3"/>
        <v> </v>
      </c>
      <c r="F27" s="27" t="str">
        <f t="shared" si="3"/>
        <v> </v>
      </c>
      <c r="G27" s="27" t="str">
        <f t="shared" si="3"/>
        <v> </v>
      </c>
      <c r="H27" s="27" t="str">
        <f t="shared" si="3"/>
        <v> </v>
      </c>
      <c r="I27" s="27" t="str">
        <f t="shared" si="3"/>
        <v> </v>
      </c>
      <c r="J27" s="27" t="str">
        <f t="shared" si="3"/>
        <v> </v>
      </c>
      <c r="K27" s="27" t="str">
        <f t="shared" si="3"/>
        <v> </v>
      </c>
    </row>
    <row r="28" spans="1:11" ht="15.75" customHeight="1">
      <c r="A28" s="12" t="s">
        <v>22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15.75" customHeight="1">
      <c r="A29" s="13" t="s">
        <v>24</v>
      </c>
      <c r="B29" s="28">
        <f aca="true" t="shared" si="4" ref="B29:K29">IF(B20&gt;0,B27/(42-(B21+0.5)),"")</f>
      </c>
      <c r="C29" s="28">
        <f t="shared" si="4"/>
      </c>
      <c r="D29" s="28">
        <f t="shared" si="4"/>
      </c>
      <c r="E29" s="28">
        <f t="shared" si="4"/>
      </c>
      <c r="F29" s="28">
        <f t="shared" si="4"/>
      </c>
      <c r="G29" s="28">
        <f t="shared" si="4"/>
      </c>
      <c r="H29" s="28">
        <f t="shared" si="4"/>
      </c>
      <c r="I29" s="28">
        <f t="shared" si="4"/>
      </c>
      <c r="J29" s="28">
        <f t="shared" si="4"/>
      </c>
      <c r="K29" s="28">
        <f t="shared" si="4"/>
      </c>
    </row>
    <row r="30" spans="1:11" ht="15.75" customHeight="1">
      <c r="A30" s="12" t="s">
        <v>22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ht="15.75" customHeight="1">
      <c r="A31" s="13" t="s">
        <v>26</v>
      </c>
      <c r="B31" s="27">
        <f aca="true" t="shared" si="5" ref="B31:K31">IF(B20&gt;0,(B20+0.5)*ROUNDUP(B29,0),"")</f>
      </c>
      <c r="C31" s="27">
        <f t="shared" si="5"/>
      </c>
      <c r="D31" s="27">
        <f t="shared" si="5"/>
      </c>
      <c r="E31" s="27">
        <f t="shared" si="5"/>
      </c>
      <c r="F31" s="27">
        <f t="shared" si="5"/>
      </c>
      <c r="G31" s="27">
        <f t="shared" si="5"/>
      </c>
      <c r="H31" s="27">
        <f t="shared" si="5"/>
      </c>
      <c r="I31" s="27">
        <f t="shared" si="5"/>
      </c>
      <c r="J31" s="27">
        <f t="shared" si="5"/>
      </c>
      <c r="K31" s="27">
        <f t="shared" si="5"/>
      </c>
    </row>
    <row r="32" spans="1:11" ht="15.75" customHeight="1">
      <c r="A32" s="12" t="s">
        <v>25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15.75" customHeight="1">
      <c r="A33" s="13" t="s">
        <v>27</v>
      </c>
      <c r="B33" s="29">
        <f aca="true" t="shared" si="6" ref="B33:K33">IF(B20&gt;0,IF(B31&gt;=4.5,B31/36,4.5/36),"")</f>
      </c>
      <c r="C33" s="29">
        <f t="shared" si="6"/>
      </c>
      <c r="D33" s="29">
        <f t="shared" si="6"/>
      </c>
      <c r="E33" s="29">
        <f t="shared" si="6"/>
      </c>
      <c r="F33" s="29">
        <f t="shared" si="6"/>
      </c>
      <c r="G33" s="29">
        <f t="shared" si="6"/>
      </c>
      <c r="H33" s="29">
        <f t="shared" si="6"/>
      </c>
      <c r="I33" s="29">
        <f t="shared" si="6"/>
      </c>
      <c r="J33" s="29">
        <f t="shared" si="6"/>
      </c>
      <c r="K33" s="29">
        <f t="shared" si="6"/>
      </c>
    </row>
    <row r="34" spans="1:11" ht="15.75" customHeight="1">
      <c r="A34" s="12" t="s">
        <v>22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</row>
  </sheetData>
  <mergeCells count="89">
    <mergeCell ref="A1:K1"/>
    <mergeCell ref="A4:J4"/>
    <mergeCell ref="J33:J34"/>
    <mergeCell ref="K33:K34"/>
    <mergeCell ref="B17:J17"/>
    <mergeCell ref="B18:J18"/>
    <mergeCell ref="J31:J32"/>
    <mergeCell ref="K31:K32"/>
    <mergeCell ref="B33:B34"/>
    <mergeCell ref="C33:C34"/>
    <mergeCell ref="D33:D34"/>
    <mergeCell ref="E33:E34"/>
    <mergeCell ref="F33:F34"/>
    <mergeCell ref="G33:G34"/>
    <mergeCell ref="H33:H34"/>
    <mergeCell ref="I33:I34"/>
    <mergeCell ref="F31:F32"/>
    <mergeCell ref="G31:G32"/>
    <mergeCell ref="H31:H32"/>
    <mergeCell ref="I31:I32"/>
    <mergeCell ref="B31:B32"/>
    <mergeCell ref="C31:C32"/>
    <mergeCell ref="D31:D32"/>
    <mergeCell ref="E31:E32"/>
    <mergeCell ref="E29:E30"/>
    <mergeCell ref="D29:D30"/>
    <mergeCell ref="C29:C30"/>
    <mergeCell ref="B29:B30"/>
    <mergeCell ref="I29:I30"/>
    <mergeCell ref="H29:H30"/>
    <mergeCell ref="G29:G30"/>
    <mergeCell ref="F29:F30"/>
    <mergeCell ref="J27:J28"/>
    <mergeCell ref="K27:K28"/>
    <mergeCell ref="K29:K30"/>
    <mergeCell ref="J29:J30"/>
    <mergeCell ref="F27:F28"/>
    <mergeCell ref="G27:G28"/>
    <mergeCell ref="H27:H28"/>
    <mergeCell ref="I27:I28"/>
    <mergeCell ref="B27:B28"/>
    <mergeCell ref="C27:C28"/>
    <mergeCell ref="D27:D28"/>
    <mergeCell ref="E27:E28"/>
    <mergeCell ref="E25:E26"/>
    <mergeCell ref="D25:D26"/>
    <mergeCell ref="C25:C26"/>
    <mergeCell ref="B25:B26"/>
    <mergeCell ref="I25:I26"/>
    <mergeCell ref="H25:H26"/>
    <mergeCell ref="G25:G26"/>
    <mergeCell ref="F25:F26"/>
    <mergeCell ref="J23:J24"/>
    <mergeCell ref="K23:K24"/>
    <mergeCell ref="K25:K26"/>
    <mergeCell ref="J25:J26"/>
    <mergeCell ref="J21:J22"/>
    <mergeCell ref="K21:K22"/>
    <mergeCell ref="B23:B24"/>
    <mergeCell ref="C23:C24"/>
    <mergeCell ref="D23:D24"/>
    <mergeCell ref="E23:E24"/>
    <mergeCell ref="F23:F24"/>
    <mergeCell ref="G23:G24"/>
    <mergeCell ref="H23:H24"/>
    <mergeCell ref="I23:I24"/>
    <mergeCell ref="F21:F22"/>
    <mergeCell ref="G21:G22"/>
    <mergeCell ref="H21:H22"/>
    <mergeCell ref="I21:I22"/>
    <mergeCell ref="B21:B22"/>
    <mergeCell ref="C21:C22"/>
    <mergeCell ref="D21:D22"/>
    <mergeCell ref="E21:E22"/>
    <mergeCell ref="A14:D14"/>
    <mergeCell ref="A15:D15"/>
    <mergeCell ref="D6:D12"/>
    <mergeCell ref="A6:C6"/>
    <mergeCell ref="A8:C8"/>
    <mergeCell ref="A9:C9"/>
    <mergeCell ref="A11:B11"/>
    <mergeCell ref="A12:B12"/>
    <mergeCell ref="A7:C7"/>
    <mergeCell ref="E7:J7"/>
    <mergeCell ref="E8:J8"/>
    <mergeCell ref="E9:J9"/>
    <mergeCell ref="A3:J3"/>
    <mergeCell ref="E6:J6"/>
    <mergeCell ref="A10:B10"/>
  </mergeCells>
  <hyperlinks>
    <hyperlink ref="A2:J2" r:id="rId1" display="Back to Thimble Garden Home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Lunn</dc:creator>
  <cp:keywords/>
  <dc:description/>
  <cp:lastModifiedBy>Margaret Lunn</cp:lastModifiedBy>
  <dcterms:created xsi:type="dcterms:W3CDTF">2009-01-20T12:07:24Z</dcterms:created>
  <dcterms:modified xsi:type="dcterms:W3CDTF">2009-01-22T00:41:02Z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